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1"/>
  </bookViews>
  <sheets>
    <sheet name="P&amp;L" sheetId="1" r:id="rId1"/>
    <sheet name="B&amp;S" sheetId="2" r:id="rId2"/>
    <sheet name="Equity" sheetId="3" r:id="rId3"/>
    <sheet name="Cashflow" sheetId="4" r:id="rId4"/>
  </sheets>
  <definedNames>
    <definedName name="_xlnm.Print_Area" localSheetId="0">'P&amp;L'!$A$1:$F$58</definedName>
  </definedNames>
  <calcPr fullCalcOnLoad="1"/>
</workbook>
</file>

<file path=xl/sharedStrings.xml><?xml version="1.0" encoding="utf-8"?>
<sst xmlns="http://schemas.openxmlformats.org/spreadsheetml/2006/main" count="189" uniqueCount="133">
  <si>
    <t>(Incorporated in Malaysia)</t>
  </si>
  <si>
    <t>Condensed Consolidated Balance Sheet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</si>
  <si>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</si>
  <si>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</si>
  <si>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</si>
  <si>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</si>
  <si>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</si>
  <si>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</si>
  <si>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Other payables</t>
  </si>
  <si>
    <t>Provision for taxation</t>
  </si>
  <si>
    <t>FINANCED BY -</t>
  </si>
  <si>
    <t>SHARE CAPITAL</t>
  </si>
  <si>
    <t>RESERVES</t>
  </si>
  <si>
    <t>Note</t>
  </si>
  <si>
    <t>30 September 2002</t>
  </si>
  <si>
    <t>Condensed Consolidated Income Statements</t>
  </si>
  <si>
    <t>Revenue</t>
  </si>
  <si>
    <t>Cost of Sales</t>
  </si>
  <si>
    <t>Gross Profit</t>
  </si>
  <si>
    <t>Other operating income</t>
  </si>
  <si>
    <t>Finance Cost</t>
  </si>
  <si>
    <t>Taxation</t>
  </si>
  <si>
    <t>Earnings per share (sen)</t>
  </si>
  <si>
    <t>Condensed Consolidated Statement of Changes in Equity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</si>
  <si>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</si>
  <si>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</si>
  <si>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</si>
  <si>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</si>
  <si>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</si>
  <si>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</si>
  <si>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</si>
  <si>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</si>
  <si>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</si>
  <si>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</si>
  <si>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</si>
  <si>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Depreciation</t>
  </si>
  <si>
    <t>Cash generated from operations</t>
  </si>
  <si>
    <t>Tax paid</t>
  </si>
  <si>
    <t>Net cash from investing activities</t>
  </si>
  <si>
    <t>Repayment of term loans</t>
  </si>
  <si>
    <t>Fixed deposits</t>
  </si>
  <si>
    <t>PROPERTY, PLANT AND EQUIPMENT</t>
  </si>
  <si>
    <t>2002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</si>
  <si>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</si>
  <si>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</si>
  <si>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</si>
  <si>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</si>
  <si>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</si>
  <si>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</si>
  <si>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</si>
  <si>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</si>
  <si>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</si>
  <si>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</si>
  <si>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</si>
  <si>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Net cash from operating activities carried forward</t>
  </si>
  <si>
    <t>Net cash from operating activities brought forward</t>
  </si>
  <si>
    <t>CASH FLOWS FROM INVESTING ACTIVITIES</t>
  </si>
  <si>
    <t>Proceeds from disposal of  property, plant and equipment</t>
  </si>
  <si>
    <t>Purchase of property, plant and equipment</t>
  </si>
  <si>
    <t>Net cash from financing activities</t>
  </si>
  <si>
    <t>CASH FLOWS FROM FINANCING ACTIVITIES</t>
  </si>
  <si>
    <t>Decrease in trade and other payables</t>
  </si>
  <si>
    <t>Retained Profits</t>
  </si>
  <si>
    <t>Share Premium</t>
  </si>
  <si>
    <t>Reserve on Consolidation</t>
  </si>
  <si>
    <t>SHAREHOLDERS' EQUITY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</si>
  <si>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</si>
  <si>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</si>
  <si>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</si>
  <si>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</si>
  <si>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Minority interest</t>
  </si>
  <si>
    <t>Net profit for the period</t>
  </si>
  <si>
    <t>Share of profits of associated companies</t>
  </si>
  <si>
    <t>UMS Holdings Berhad</t>
  </si>
  <si>
    <t>ASSOCIATED COMPANIES</t>
  </si>
  <si>
    <t>OTHER INVESTMENTS</t>
  </si>
  <si>
    <t>GOODWILL ON CONSOLIDATION</t>
  </si>
  <si>
    <t>Cash &amp; Cash Equivalents</t>
  </si>
  <si>
    <t>Short term borrowings</t>
  </si>
  <si>
    <t xml:space="preserve">            Deferred taxation</t>
  </si>
  <si>
    <t xml:space="preserve">            Other liabilities</t>
  </si>
  <si>
    <t>LONG TERM LIABILITIES</t>
  </si>
  <si>
    <t>MINORITY INTEREST</t>
  </si>
  <si>
    <t>Trade Creditors</t>
  </si>
  <si>
    <t xml:space="preserve"> </t>
  </si>
  <si>
    <t>UMS Holdngs Berhad</t>
  </si>
  <si>
    <t>Amortisation of goodwill</t>
  </si>
  <si>
    <t xml:space="preserve">Provision for doubtful debts </t>
  </si>
  <si>
    <t>Profit retained in associated companies</t>
  </si>
  <si>
    <t>Profit from disposal of property,plant and equipment</t>
  </si>
  <si>
    <t>Repayment of hire purchase creditors</t>
  </si>
  <si>
    <t>Dividend paid</t>
  </si>
  <si>
    <t>Proceeds from issue of shares</t>
  </si>
  <si>
    <t>CASH AND CASH EQUIVALENTS AT BEGINNING OF YEAR</t>
  </si>
  <si>
    <t xml:space="preserve">RM </t>
  </si>
  <si>
    <t>RM</t>
  </si>
  <si>
    <t>Decrease in trade and other receivables</t>
  </si>
  <si>
    <t xml:space="preserve">  </t>
  </si>
  <si>
    <t>Operating expenses</t>
  </si>
  <si>
    <t>Net Tangible Assets per share (sen)</t>
  </si>
  <si>
    <t>- Basic</t>
  </si>
  <si>
    <t>- Diluted</t>
  </si>
  <si>
    <t>Group for the year ended  30 September 2002.</t>
  </si>
  <si>
    <t>At 1 October 2002</t>
  </si>
  <si>
    <t>Group for the year ended  30 September 2002</t>
  </si>
  <si>
    <t>Interest received</t>
  </si>
  <si>
    <t>Increase in inventories</t>
  </si>
  <si>
    <t>CASH AND CASH EQUIVALENTS AT END OF PERIOD</t>
  </si>
  <si>
    <t>the Group for the year ended  30 September 2002.</t>
  </si>
  <si>
    <t>B5</t>
  </si>
  <si>
    <t>A9</t>
  </si>
  <si>
    <t>B9</t>
  </si>
  <si>
    <t xml:space="preserve">B8 </t>
  </si>
  <si>
    <t>the Group for the year ended  30 September 2002</t>
  </si>
  <si>
    <t>Net Profit for the period</t>
  </si>
  <si>
    <t>Current quater ended</t>
  </si>
  <si>
    <t>Drawndown of bills payable</t>
  </si>
  <si>
    <t>Comparative quarter ended</t>
  </si>
  <si>
    <t>Tax prepaid</t>
  </si>
  <si>
    <t>2003</t>
  </si>
  <si>
    <t xml:space="preserve">For the periods ended 30 June </t>
  </si>
  <si>
    <t>30 June</t>
  </si>
  <si>
    <t>9 month cumulative to</t>
  </si>
  <si>
    <t>As At 30 June</t>
  </si>
  <si>
    <t>30 June 2003</t>
  </si>
  <si>
    <t>For the period ended 30 June 2003</t>
  </si>
  <si>
    <t>CASH AND CASH EQUIVALENTS AT 30 June 2003</t>
  </si>
  <si>
    <t>7.62</t>
  </si>
  <si>
    <t>3.19</t>
  </si>
  <si>
    <t>At 30 June</t>
  </si>
  <si>
    <t>Dividend for the  year ended 30 September 2002</t>
  </si>
  <si>
    <t>5.66</t>
  </si>
  <si>
    <t>NET DECREASE  IN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</si>
</sst>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0.00_);\(0.00\)"/>
    <numFmt numFmtId="168" formatCode="0_);\(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Alignment="1" quotePrefix="1">
      <alignment/>
    </xf>
    <xf numFmtId="37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7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5" xfId="15" applyNumberFormat="1" applyFont="1" applyBorder="1" applyAlignment="1" quotePrefix="1">
      <alignment/>
    </xf>
    <xf numFmtId="165" fontId="1" fillId="0" borderId="4" xfId="15" applyNumberFormat="1" applyFont="1" applyBorder="1" applyAlignment="1" quotePrefix="1">
      <alignment/>
    </xf>
    <xf numFmtId="165" fontId="1" fillId="0" borderId="7" xfId="15" applyNumberFormat="1" applyFont="1" applyBorder="1" applyAlignment="1">
      <alignment/>
    </xf>
    <xf numFmtId="37" fontId="1" fillId="0" borderId="8" xfId="0" applyFont="1" applyBorder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43" fontId="1" fillId="0" borderId="6" xfId="15" applyNumberFormat="1" applyFont="1" applyBorder="1" applyAlignment="1" quotePrefix="1">
      <alignment horizontal="center"/>
    </xf>
    <xf numFmtId="43" fontId="1" fillId="0" borderId="0" xfId="15" applyNumberFormat="1" applyFont="1" applyBorder="1" applyAlignment="1" quotePrefix="1">
      <alignment horizontal="center"/>
    </xf>
    <xf numFmtId="165" fontId="1" fillId="0" borderId="6" xfId="15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10</xdr:row>
      <xdr:rowOff>142875</xdr:rowOff>
    </xdr:from>
    <xdr:to>
      <xdr:col>4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62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3</xdr:col>
      <xdr:colOff>76200</xdr:colOff>
      <xdr:row>11</xdr:row>
      <xdr:rowOff>66675</xdr:rowOff>
    </xdr:from>
    <xdr:to>
      <xdr:col>3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286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11</xdr:row>
      <xdr:rowOff>66675</xdr:rowOff>
    </xdr:from>
    <xdr:to>
      <xdr:col>4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5553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22" sqref="A22"/>
    </sheetView>
  </sheetViews>
  <sheetFormatPr defaultColWidth="9.140625" defaultRowHeight="12.75"/>
  <cols>
    <col min="1" max="1" width="28.57421875" style="1" customWidth="1"/>
    <col min="2" max="2" width="10.7109375" style="1" customWidth="1"/>
    <col min="3" max="3" width="18.57421875" style="10" customWidth="1"/>
    <col min="4" max="4" width="22.421875" style="10" customWidth="1"/>
    <col min="5" max="5" width="18.57421875" style="10" customWidth="1"/>
    <col min="6" max="6" width="21.28125" style="10" customWidth="1"/>
    <col min="7" max="16384" width="9.140625" style="1" customWidth="1"/>
  </cols>
  <sheetData>
    <row r="1" ht="12.75">
      <c r="A1" s="4" t="s">
        <v>73</v>
      </c>
    </row>
    <row r="2" ht="12.75">
      <c r="A2" s="4" t="s">
        <v>0</v>
      </c>
    </row>
    <row r="5" spans="1:6" s="4" customFormat="1" ht="14.25">
      <c r="A5" s="5" t="s">
        <v>15</v>
      </c>
      <c r="C5" s="20"/>
      <c r="D5" s="20"/>
      <c r="E5" s="20"/>
      <c r="F5" s="20"/>
    </row>
    <row r="6" spans="1:6" s="4" customFormat="1" ht="14.25">
      <c r="A6" s="5" t="s">
        <v>120</v>
      </c>
      <c r="C6" s="20"/>
      <c r="D6" s="20"/>
      <c r="E6" s="20"/>
      <c r="F6" s="20"/>
    </row>
    <row r="7" spans="3:6" s="4" customFormat="1" ht="12.75">
      <c r="C7" s="20"/>
      <c r="D7" s="20"/>
      <c r="E7" s="20"/>
      <c r="F7" s="20"/>
    </row>
    <row r="8" ht="12.75">
      <c r="A8" s="1" t="s">
        <v>84</v>
      </c>
    </row>
    <row r="9" spans="3:6" ht="12.75">
      <c r="C9" s="13" t="s">
        <v>115</v>
      </c>
      <c r="D9" s="13" t="s">
        <v>117</v>
      </c>
      <c r="E9" s="13" t="s">
        <v>122</v>
      </c>
      <c r="F9" s="13" t="s">
        <v>122</v>
      </c>
    </row>
    <row r="10" spans="1:6" ht="12.75">
      <c r="A10" s="1" t="s">
        <v>84</v>
      </c>
      <c r="C10" s="12" t="s">
        <v>121</v>
      </c>
      <c r="D10" s="12" t="s">
        <v>121</v>
      </c>
      <c r="E10" s="12" t="s">
        <v>121</v>
      </c>
      <c r="F10" s="12" t="s">
        <v>121</v>
      </c>
    </row>
    <row r="11" spans="3:6" ht="12.75">
      <c r="C11" s="12" t="s">
        <v>119</v>
      </c>
      <c r="D11" s="12" t="s">
        <v>42</v>
      </c>
      <c r="E11" s="12" t="s">
        <v>119</v>
      </c>
      <c r="F11" s="12" t="s">
        <v>42</v>
      </c>
    </row>
    <row r="12" spans="3:6" ht="12.75">
      <c r="C12" s="13" t="s">
        <v>95</v>
      </c>
      <c r="D12" s="13" t="s">
        <v>95</v>
      </c>
      <c r="E12" s="13" t="s">
        <v>95</v>
      </c>
      <c r="F12" s="13" t="s">
        <v>95</v>
      </c>
    </row>
    <row r="13" ht="12.75">
      <c r="B13" s="7" t="s">
        <v>13</v>
      </c>
    </row>
    <row r="15" spans="1:6" ht="12.75">
      <c r="A15" s="19" t="s">
        <v>16</v>
      </c>
      <c r="B15" s="3"/>
      <c r="C15" s="31">
        <v>12129680</v>
      </c>
      <c r="D15" s="31">
        <v>10691003</v>
      </c>
      <c r="E15" s="31">
        <v>32856335</v>
      </c>
      <c r="F15" s="31">
        <v>33206041</v>
      </c>
    </row>
    <row r="16" spans="3:6" ht="12.75">
      <c r="C16" s="24"/>
      <c r="D16" s="24"/>
      <c r="E16" s="24"/>
      <c r="F16" s="24"/>
    </row>
    <row r="17" spans="1:6" ht="12.75">
      <c r="A17" s="4" t="s">
        <v>17</v>
      </c>
      <c r="C17" s="32">
        <v>8659354</v>
      </c>
      <c r="D17" s="32">
        <v>6987022</v>
      </c>
      <c r="E17" s="32">
        <v>23471490</v>
      </c>
      <c r="F17" s="32">
        <v>22399523</v>
      </c>
    </row>
    <row r="18" spans="3:6" ht="12.75">
      <c r="C18" s="24"/>
      <c r="D18" s="24"/>
      <c r="E18" s="24"/>
      <c r="F18" s="24"/>
    </row>
    <row r="19" spans="1:6" ht="12.75">
      <c r="A19" s="1" t="s">
        <v>18</v>
      </c>
      <c r="C19" s="24">
        <f>+C15-C17</f>
        <v>3470326</v>
      </c>
      <c r="D19" s="24">
        <f>+D15-D17</f>
        <v>3703981</v>
      </c>
      <c r="E19" s="24">
        <f>+E15-E17</f>
        <v>9384845</v>
      </c>
      <c r="F19" s="24">
        <f>+F15-F17</f>
        <v>10806518</v>
      </c>
    </row>
    <row r="20" spans="3:6" ht="12.75">
      <c r="C20" s="24"/>
      <c r="D20" s="24"/>
      <c r="E20" s="24"/>
      <c r="F20" s="24"/>
    </row>
    <row r="21" spans="1:6" ht="12.75">
      <c r="A21" s="1" t="s">
        <v>19</v>
      </c>
      <c r="C21" s="24"/>
      <c r="D21" s="24"/>
      <c r="E21" s="24"/>
      <c r="F21" s="24"/>
    </row>
    <row r="22" spans="1:6" ht="12.75">
      <c r="A22" s="8" t="s">
        <v>45</v>
      </c>
      <c r="C22" s="24">
        <v>69656</v>
      </c>
      <c r="D22" s="24">
        <v>67677</v>
      </c>
      <c r="E22" s="24">
        <v>197152</v>
      </c>
      <c r="F22" s="24">
        <v>191187</v>
      </c>
    </row>
    <row r="23" spans="1:6" ht="12.75">
      <c r="A23" s="8" t="s">
        <v>46</v>
      </c>
      <c r="C23" s="24">
        <v>239461</v>
      </c>
      <c r="D23" s="24">
        <v>320089</v>
      </c>
      <c r="E23" s="24">
        <v>642965</v>
      </c>
      <c r="F23" s="24">
        <v>893490</v>
      </c>
    </row>
    <row r="24" spans="3:6" ht="12.75">
      <c r="C24" s="24"/>
      <c r="D24" s="24"/>
      <c r="E24" s="24"/>
      <c r="F24" s="24"/>
    </row>
    <row r="25" spans="1:6" ht="12.75">
      <c r="A25" s="1" t="s">
        <v>98</v>
      </c>
      <c r="C25" s="32">
        <v>-2532516</v>
      </c>
      <c r="D25" s="32">
        <v>-2537262</v>
      </c>
      <c r="E25" s="32">
        <v>-7648894</v>
      </c>
      <c r="F25" s="32">
        <v>-8029530</v>
      </c>
    </row>
    <row r="26" spans="3:6" ht="12.75">
      <c r="C26" s="24"/>
      <c r="D26" s="24"/>
      <c r="E26" s="24"/>
      <c r="F26" s="24"/>
    </row>
    <row r="27" spans="1:6" ht="12.75">
      <c r="A27" s="1" t="s">
        <v>47</v>
      </c>
      <c r="C27" s="24">
        <f>+C19+C23+C25+C22</f>
        <v>1246927</v>
      </c>
      <c r="D27" s="24">
        <f>+D19+D23+D25+D22</f>
        <v>1554485</v>
      </c>
      <c r="E27" s="24">
        <f>+E19+E23+E25+E22</f>
        <v>2576068</v>
      </c>
      <c r="F27" s="24">
        <f>+F19+F23+F25+F22</f>
        <v>3861665</v>
      </c>
    </row>
    <row r="28" spans="3:6" ht="12.75">
      <c r="C28" s="24"/>
      <c r="D28" s="24"/>
      <c r="E28" s="24"/>
      <c r="F28" s="24"/>
    </row>
    <row r="29" spans="1:6" ht="12.75">
      <c r="A29" s="1" t="s">
        <v>20</v>
      </c>
      <c r="C29" s="24"/>
      <c r="D29" s="24"/>
      <c r="E29" s="24"/>
      <c r="F29" s="24"/>
    </row>
    <row r="30" spans="1:6" ht="12.75">
      <c r="A30" s="8" t="s">
        <v>48</v>
      </c>
      <c r="C30" s="32">
        <v>0</v>
      </c>
      <c r="D30" s="32">
        <v>-3167</v>
      </c>
      <c r="E30" s="32">
        <v>0</v>
      </c>
      <c r="F30" s="32">
        <v>-11392</v>
      </c>
    </row>
    <row r="31" spans="3:6" ht="12.75">
      <c r="C31" s="24"/>
      <c r="D31" s="24"/>
      <c r="E31" s="24"/>
      <c r="F31" s="24"/>
    </row>
    <row r="32" spans="3:6" ht="12.75">
      <c r="C32" s="31">
        <f>+C27+C30</f>
        <v>1246927</v>
      </c>
      <c r="D32" s="31">
        <f>+D27+D30</f>
        <v>1551318</v>
      </c>
      <c r="E32" s="31">
        <f>+E27+E30</f>
        <v>2576068</v>
      </c>
      <c r="F32" s="31">
        <f>+F27+F30</f>
        <v>3850273</v>
      </c>
    </row>
    <row r="33" spans="3:6" ht="12.75">
      <c r="C33" s="31"/>
      <c r="D33" s="31"/>
      <c r="E33" s="31"/>
      <c r="F33" s="31"/>
    </row>
    <row r="34" spans="1:6" ht="12.75">
      <c r="A34" s="1" t="s">
        <v>72</v>
      </c>
      <c r="C34" s="32">
        <v>918447</v>
      </c>
      <c r="D34" s="32">
        <v>456506</v>
      </c>
      <c r="E34" s="32">
        <v>1371368</v>
      </c>
      <c r="F34" s="32">
        <v>1095625</v>
      </c>
    </row>
    <row r="35" spans="3:6" ht="12.75">
      <c r="C35" s="31"/>
      <c r="D35" s="31"/>
      <c r="E35" s="31"/>
      <c r="F35" s="31"/>
    </row>
    <row r="36" spans="1:6" ht="12.75">
      <c r="A36" s="1" t="s">
        <v>49</v>
      </c>
      <c r="C36" s="31">
        <f>+C32+C34</f>
        <v>2165374</v>
      </c>
      <c r="D36" s="31">
        <f>+D32+D34</f>
        <v>2007824</v>
      </c>
      <c r="E36" s="31">
        <f>+E32+E34</f>
        <v>3947436</v>
      </c>
      <c r="F36" s="31">
        <f>+F32+F34</f>
        <v>4945898</v>
      </c>
    </row>
    <row r="37" spans="3:6" ht="12.75">
      <c r="C37" s="24"/>
      <c r="D37" s="24"/>
      <c r="E37" s="24"/>
      <c r="F37" s="24"/>
    </row>
    <row r="38" spans="1:6" ht="12.75">
      <c r="A38" s="1" t="s">
        <v>21</v>
      </c>
      <c r="B38" s="7" t="s">
        <v>109</v>
      </c>
      <c r="C38" s="24">
        <v>-654000</v>
      </c>
      <c r="D38" s="24">
        <v>-618700</v>
      </c>
      <c r="E38" s="24">
        <v>-1449000</v>
      </c>
      <c r="F38" s="24">
        <v>-1621700</v>
      </c>
    </row>
    <row r="39" spans="3:6" ht="12.75">
      <c r="C39" s="32"/>
      <c r="D39" s="32"/>
      <c r="E39" s="32"/>
      <c r="F39" s="32"/>
    </row>
    <row r="40" spans="1:6" ht="12.75">
      <c r="A40" s="1" t="s">
        <v>50</v>
      </c>
      <c r="C40" s="31">
        <f>+C36+C38</f>
        <v>1511374</v>
      </c>
      <c r="D40" s="31">
        <f>+D36+D38</f>
        <v>1389124</v>
      </c>
      <c r="E40" s="31">
        <f>+E36+E38</f>
        <v>2498436</v>
      </c>
      <c r="F40" s="31">
        <f>+F36+F38</f>
        <v>3324198</v>
      </c>
    </row>
    <row r="41" spans="3:6" ht="12.75">
      <c r="C41" s="24"/>
      <c r="D41" s="24"/>
      <c r="E41" s="24"/>
      <c r="F41" s="24"/>
    </row>
    <row r="42" spans="1:6" ht="12.75">
      <c r="A42" s="1" t="s">
        <v>70</v>
      </c>
      <c r="C42" s="24">
        <v>-28604</v>
      </c>
      <c r="D42" s="24">
        <v>2577</v>
      </c>
      <c r="E42" s="24">
        <v>-32983</v>
      </c>
      <c r="F42" s="24">
        <v>-2661</v>
      </c>
    </row>
    <row r="43" spans="3:6" ht="12.75">
      <c r="C43" s="24"/>
      <c r="D43" s="24"/>
      <c r="E43" s="24"/>
      <c r="F43" s="24"/>
    </row>
    <row r="44" spans="1:6" ht="13.5" thickBot="1">
      <c r="A44" s="1" t="s">
        <v>71</v>
      </c>
      <c r="C44" s="33">
        <f>+C40+C42</f>
        <v>1482770</v>
      </c>
      <c r="D44" s="33">
        <f>+D40+D42</f>
        <v>1391701</v>
      </c>
      <c r="E44" s="33">
        <f>+E40+E42</f>
        <v>2465453</v>
      </c>
      <c r="F44" s="33">
        <f>+F40+F42</f>
        <v>3321537</v>
      </c>
    </row>
    <row r="45" spans="3:6" ht="13.5" thickTop="1">
      <c r="C45" s="24"/>
      <c r="D45" s="24"/>
      <c r="E45" s="24"/>
      <c r="F45" s="24"/>
    </row>
    <row r="46" spans="1:6" ht="12.75">
      <c r="A46" s="1" t="s">
        <v>22</v>
      </c>
      <c r="B46" s="7"/>
      <c r="C46" s="24"/>
      <c r="D46" s="24"/>
      <c r="E46" s="24" t="s">
        <v>84</v>
      </c>
      <c r="F46" s="24"/>
    </row>
    <row r="47" spans="1:6" ht="12.75">
      <c r="A47" s="8" t="s">
        <v>100</v>
      </c>
      <c r="B47" s="7"/>
      <c r="C47" s="34">
        <v>3.65</v>
      </c>
      <c r="D47" s="36">
        <v>3.43</v>
      </c>
      <c r="E47" s="34">
        <v>6.07</v>
      </c>
      <c r="F47" s="36">
        <v>8.18</v>
      </c>
    </row>
    <row r="48" spans="1:6" ht="13.5" thickBot="1">
      <c r="A48" s="8" t="s">
        <v>101</v>
      </c>
      <c r="C48" s="35">
        <v>3.4</v>
      </c>
      <c r="D48" s="37" t="s">
        <v>128</v>
      </c>
      <c r="E48" s="37" t="s">
        <v>131</v>
      </c>
      <c r="F48" s="37" t="s">
        <v>127</v>
      </c>
    </row>
    <row r="49" ht="13.5" thickTop="1"/>
    <row r="52" spans="1:5" s="4" customFormat="1" ht="12.75">
      <c r="A52" s="4" t="s">
        <v>67</v>
      </c>
      <c r="B52" s="7"/>
      <c r="C52" s="20"/>
      <c r="E52" s="20"/>
    </row>
    <row r="53" spans="1:5" s="4" customFormat="1" ht="12.75">
      <c r="A53" s="4" t="s">
        <v>102</v>
      </c>
      <c r="B53" s="7"/>
      <c r="C53" s="20"/>
      <c r="E53" s="20"/>
    </row>
    <row r="54" spans="2:5" s="4" customFormat="1" ht="12.75">
      <c r="B54" s="7"/>
      <c r="C54" s="20"/>
      <c r="E54" s="20"/>
    </row>
    <row r="55" spans="2:5" s="4" customFormat="1" ht="12.75">
      <c r="B55" s="7"/>
      <c r="C55" s="20"/>
      <c r="E55" s="20"/>
    </row>
    <row r="56" ht="12.75">
      <c r="A56" s="1" t="s">
        <v>44</v>
      </c>
    </row>
  </sheetData>
  <printOptions/>
  <pageMargins left="0.75" right="0.26" top="1" bottom="1" header="0.5" footer="0.5"/>
  <pageSetup firstPageNumber="1" useFirstPageNumber="1" fitToHeight="1" fitToWidth="1" horizontalDpi="600" verticalDpi="600" orientation="portrait" scale="80" r:id="rId1"/>
  <headerFooter alignWithMargins="0">
    <oddHeader>&amp;L&amp;"Times New Roman,Regular"&amp;8Tempatan No : 74125-V</oddHeader>
    <oddFooter>&amp;L&amp;"Times New Roman,Regular"&amp;8UMS Holdings Berhad Interim Report Q3 2003
&amp;R&amp;"Times New Roman,Regular"&amp;12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44">
      <selection activeCell="C66" sqref="C66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73</v>
      </c>
      <c r="B1" s="7"/>
      <c r="C1" s="20" t="s">
        <v>84</v>
      </c>
      <c r="E1" s="20"/>
    </row>
    <row r="2" spans="1:5" s="4" customFormat="1" ht="12.75">
      <c r="A2" s="4" t="s">
        <v>0</v>
      </c>
      <c r="B2" s="7"/>
      <c r="C2" s="20"/>
      <c r="E2" s="20"/>
    </row>
    <row r="4" spans="1:5" s="4" customFormat="1" ht="14.25">
      <c r="A4" s="5" t="s">
        <v>1</v>
      </c>
      <c r="B4" s="7"/>
      <c r="C4" s="20"/>
      <c r="E4" s="20"/>
    </row>
    <row r="5" spans="1:5" s="4" customFormat="1" ht="14.25">
      <c r="A5" s="5" t="s">
        <v>123</v>
      </c>
      <c r="B5" s="7"/>
      <c r="C5" s="20"/>
      <c r="E5" s="20"/>
    </row>
    <row r="6" spans="1:5" s="4" customFormat="1" ht="14.25">
      <c r="A6" s="5"/>
      <c r="B6" s="7"/>
      <c r="C6" s="20"/>
      <c r="E6" s="20"/>
    </row>
    <row r="7" spans="1:5" s="4" customFormat="1" ht="14.25">
      <c r="A7" s="5"/>
      <c r="B7" s="7"/>
      <c r="C7" s="20"/>
      <c r="E7" s="20"/>
    </row>
    <row r="9" spans="3:5" ht="12.75">
      <c r="C9" s="12" t="s">
        <v>124</v>
      </c>
      <c r="D9" s="6"/>
      <c r="E9" s="12" t="s">
        <v>14</v>
      </c>
    </row>
    <row r="10" spans="3:5" ht="12.75">
      <c r="C10" s="13" t="s">
        <v>94</v>
      </c>
      <c r="D10" s="7"/>
      <c r="E10" s="13" t="s">
        <v>94</v>
      </c>
    </row>
    <row r="11" spans="3:4" ht="12.75">
      <c r="C11" s="24"/>
      <c r="D11" s="2"/>
    </row>
    <row r="12" ht="12.75">
      <c r="B12" s="7" t="s">
        <v>13</v>
      </c>
    </row>
    <row r="14" spans="1:5" ht="12.75">
      <c r="A14" s="4" t="s">
        <v>41</v>
      </c>
      <c r="B14" s="7" t="s">
        <v>110</v>
      </c>
      <c r="C14" s="10">
        <v>19502394</v>
      </c>
      <c r="E14" s="10">
        <v>20356613</v>
      </c>
    </row>
    <row r="15" ht="12.75">
      <c r="A15" s="4"/>
    </row>
    <row r="16" spans="1:5" ht="12.75">
      <c r="A16" s="4" t="s">
        <v>76</v>
      </c>
      <c r="C16" s="10">
        <v>226314</v>
      </c>
      <c r="E16" s="10">
        <v>301751</v>
      </c>
    </row>
    <row r="17" ht="12.75">
      <c r="A17" s="4"/>
    </row>
    <row r="18" spans="1:5" ht="12.75">
      <c r="A18" s="4" t="s">
        <v>74</v>
      </c>
      <c r="C18" s="10">
        <v>9432016</v>
      </c>
      <c r="E18" s="10">
        <v>8469648</v>
      </c>
    </row>
    <row r="19" ht="12.75">
      <c r="A19" s="4"/>
    </row>
    <row r="20" spans="1:5" ht="12.75">
      <c r="A20" s="4" t="s">
        <v>75</v>
      </c>
      <c r="C20" s="21">
        <v>53700</v>
      </c>
      <c r="D20" s="3"/>
      <c r="E20" s="21">
        <v>53700</v>
      </c>
    </row>
    <row r="22" ht="12.75">
      <c r="A22" s="1" t="s">
        <v>84</v>
      </c>
    </row>
    <row r="23" ht="12.75">
      <c r="A23" s="4" t="s">
        <v>2</v>
      </c>
    </row>
    <row r="24" spans="1:5" ht="12.75">
      <c r="A24" s="1" t="s">
        <v>3</v>
      </c>
      <c r="C24" s="15">
        <v>8073141</v>
      </c>
      <c r="D24" s="3"/>
      <c r="E24" s="15">
        <v>6812657</v>
      </c>
    </row>
    <row r="25" spans="1:5" ht="12.75">
      <c r="A25" s="1" t="s">
        <v>4</v>
      </c>
      <c r="C25" s="16">
        <v>18624922</v>
      </c>
      <c r="D25" s="3"/>
      <c r="E25" s="16">
        <v>19680433</v>
      </c>
    </row>
    <row r="26" spans="1:5" ht="12.75">
      <c r="A26" s="1" t="s">
        <v>5</v>
      </c>
      <c r="C26" s="16">
        <v>591347</v>
      </c>
      <c r="D26" s="3"/>
      <c r="E26" s="16">
        <v>465008</v>
      </c>
    </row>
    <row r="27" spans="1:5" ht="12.75">
      <c r="A27" s="1" t="s">
        <v>118</v>
      </c>
      <c r="C27" s="16">
        <v>2215741</v>
      </c>
      <c r="D27" s="3"/>
      <c r="E27" s="26">
        <v>469605</v>
      </c>
    </row>
    <row r="28" spans="1:5" ht="12.75">
      <c r="A28" s="1" t="s">
        <v>77</v>
      </c>
      <c r="C28" s="17">
        <v>12982501</v>
      </c>
      <c r="D28" s="3"/>
      <c r="E28" s="17">
        <v>13118389</v>
      </c>
    </row>
    <row r="29" spans="3:5" ht="12.75">
      <c r="C29" s="16"/>
      <c r="D29" s="3"/>
      <c r="E29" s="16"/>
    </row>
    <row r="30" spans="3:5" ht="12.75">
      <c r="C30" s="17">
        <f>SUM(C24:C28)</f>
        <v>42487652</v>
      </c>
      <c r="D30" s="3"/>
      <c r="E30" s="17">
        <f>SUM(E24:E28)</f>
        <v>40546092</v>
      </c>
    </row>
    <row r="31" spans="3:4" ht="12.75">
      <c r="C31" s="21"/>
      <c r="D31" s="3"/>
    </row>
    <row r="33" ht="12.75">
      <c r="A33" s="4" t="s">
        <v>7</v>
      </c>
    </row>
    <row r="34" spans="1:5" ht="12.75">
      <c r="A34" s="1" t="s">
        <v>83</v>
      </c>
      <c r="C34" s="15">
        <v>4323784</v>
      </c>
      <c r="D34" s="3"/>
      <c r="E34" s="15">
        <v>5090965</v>
      </c>
    </row>
    <row r="35" spans="1:5" ht="12.75">
      <c r="A35" s="1" t="s">
        <v>8</v>
      </c>
      <c r="C35" s="16">
        <v>390845</v>
      </c>
      <c r="D35" s="3"/>
      <c r="E35" s="16">
        <v>990300</v>
      </c>
    </row>
    <row r="36" spans="1:5" ht="12.75">
      <c r="A36" s="1" t="s">
        <v>78</v>
      </c>
      <c r="B36" s="7" t="s">
        <v>111</v>
      </c>
      <c r="C36" s="16">
        <v>457221</v>
      </c>
      <c r="D36" s="3"/>
      <c r="E36" s="16">
        <v>65798</v>
      </c>
    </row>
    <row r="37" spans="1:5" ht="12.75">
      <c r="A37" s="1" t="s">
        <v>9</v>
      </c>
      <c r="C37" s="25">
        <v>971000</v>
      </c>
      <c r="D37" s="3"/>
      <c r="E37" s="17">
        <v>4542</v>
      </c>
    </row>
    <row r="38" spans="3:5" ht="12.75">
      <c r="C38" s="16"/>
      <c r="D38" s="3"/>
      <c r="E38" s="16"/>
    </row>
    <row r="39" spans="3:5" ht="12.75">
      <c r="C39" s="17">
        <f>SUM(C34:C37)</f>
        <v>6142850</v>
      </c>
      <c r="D39" s="3"/>
      <c r="E39" s="17">
        <f>SUM(E34:E37)</f>
        <v>6151605</v>
      </c>
    </row>
    <row r="40" spans="3:4" ht="12.75">
      <c r="C40" s="21"/>
      <c r="D40" s="3"/>
    </row>
    <row r="41" spans="3:4" ht="12.75">
      <c r="C41" s="21"/>
      <c r="D41" s="3"/>
    </row>
    <row r="42" spans="1:5" ht="12.75">
      <c r="A42" s="4" t="s">
        <v>43</v>
      </c>
      <c r="C42" s="14">
        <f>+C30-C39</f>
        <v>36344802</v>
      </c>
      <c r="D42" s="3"/>
      <c r="E42" s="14">
        <f>+E30-E39</f>
        <v>34394487</v>
      </c>
    </row>
    <row r="44" spans="3:5" ht="13.5" thickBot="1">
      <c r="C44" s="18">
        <f>+C42+C14+C16+C18+C20</f>
        <v>65559226</v>
      </c>
      <c r="D44" s="3"/>
      <c r="E44" s="18">
        <f>+E42+E14+E16+E18+E20</f>
        <v>63576199</v>
      </c>
    </row>
    <row r="45" spans="3:5" ht="13.5" thickTop="1">
      <c r="C45" s="21"/>
      <c r="D45" s="3"/>
      <c r="E45" s="21"/>
    </row>
    <row r="46" spans="3:5" ht="12.75">
      <c r="C46" s="21"/>
      <c r="D46" s="3"/>
      <c r="E46" s="21"/>
    </row>
    <row r="47" spans="3:5" ht="12.75">
      <c r="C47" s="21"/>
      <c r="D47" s="3"/>
      <c r="E47" s="21"/>
    </row>
    <row r="48" spans="3:5" ht="12.75">
      <c r="C48" s="21"/>
      <c r="D48" s="3"/>
      <c r="E48" s="21"/>
    </row>
    <row r="49" spans="3:5" ht="12.75">
      <c r="C49" s="21"/>
      <c r="D49" s="3"/>
      <c r="E49" s="21"/>
    </row>
    <row r="50" spans="3:5" ht="12.75">
      <c r="C50" s="21"/>
      <c r="D50" s="3"/>
      <c r="E50" s="21"/>
    </row>
    <row r="51" spans="3:5" ht="12.75">
      <c r="C51" s="21"/>
      <c r="D51" s="3"/>
      <c r="E51" s="21"/>
    </row>
    <row r="52" spans="3:5" ht="12.75">
      <c r="C52" s="21"/>
      <c r="D52" s="3"/>
      <c r="E52" s="21"/>
    </row>
    <row r="53" spans="1:5" s="4" customFormat="1" ht="12.75">
      <c r="A53" s="4" t="s">
        <v>73</v>
      </c>
      <c r="B53" s="7"/>
      <c r="C53" s="20"/>
      <c r="E53" s="20"/>
    </row>
    <row r="54" spans="1:5" s="4" customFormat="1" ht="12.75">
      <c r="A54" s="4" t="s">
        <v>0</v>
      </c>
      <c r="B54" s="7"/>
      <c r="C54" s="20"/>
      <c r="E54" s="20"/>
    </row>
    <row r="56" spans="1:5" s="4" customFormat="1" ht="14.25">
      <c r="A56" s="5" t="s">
        <v>1</v>
      </c>
      <c r="B56" s="7"/>
      <c r="C56" s="20"/>
      <c r="E56" s="20"/>
    </row>
    <row r="57" spans="1:5" s="4" customFormat="1" ht="14.25">
      <c r="A57" s="5" t="s">
        <v>129</v>
      </c>
      <c r="B57" s="7"/>
      <c r="C57" s="20"/>
      <c r="E57" s="20"/>
    </row>
    <row r="59" spans="3:5" ht="12.75">
      <c r="C59" s="12" t="s">
        <v>124</v>
      </c>
      <c r="D59" s="6"/>
      <c r="E59" s="12" t="s">
        <v>14</v>
      </c>
    </row>
    <row r="60" spans="3:5" ht="12.75">
      <c r="C60" s="13" t="s">
        <v>94</v>
      </c>
      <c r="D60" s="7"/>
      <c r="E60" s="13" t="s">
        <v>94</v>
      </c>
    </row>
    <row r="61" spans="3:4" ht="12.75">
      <c r="C61" s="24"/>
      <c r="D61" s="2"/>
    </row>
    <row r="62" ht="12.75">
      <c r="B62" s="7" t="s">
        <v>13</v>
      </c>
    </row>
    <row r="65" ht="12.75">
      <c r="A65" s="4" t="s">
        <v>10</v>
      </c>
    </row>
    <row r="67" spans="1:5" ht="12.75">
      <c r="A67" s="4" t="s">
        <v>11</v>
      </c>
      <c r="B67" s="7" t="s">
        <v>112</v>
      </c>
      <c r="C67" s="10">
        <v>40584000</v>
      </c>
      <c r="E67" s="10">
        <v>40584000</v>
      </c>
    </row>
    <row r="68" spans="1:4" ht="12.75">
      <c r="A68" s="4" t="s">
        <v>12</v>
      </c>
      <c r="B68" s="7" t="s">
        <v>97</v>
      </c>
      <c r="C68" s="21"/>
      <c r="D68" s="3"/>
    </row>
    <row r="69" spans="1:5" ht="12.75">
      <c r="A69" s="1" t="s">
        <v>62</v>
      </c>
      <c r="C69" s="15">
        <v>22368975</v>
      </c>
      <c r="D69" s="3"/>
      <c r="E69" s="15">
        <v>20487932</v>
      </c>
    </row>
    <row r="70" spans="1:5" ht="12.75">
      <c r="A70" s="1" t="s">
        <v>63</v>
      </c>
      <c r="C70" s="16">
        <v>1963740</v>
      </c>
      <c r="D70" s="3"/>
      <c r="E70" s="16">
        <v>1963740</v>
      </c>
    </row>
    <row r="71" spans="1:5" ht="12.75">
      <c r="A71" s="1" t="s">
        <v>64</v>
      </c>
      <c r="C71" s="17">
        <v>35518</v>
      </c>
      <c r="D71" s="3"/>
      <c r="E71" s="17">
        <v>35518</v>
      </c>
    </row>
    <row r="72" spans="3:5" ht="12.75">
      <c r="C72" s="21"/>
      <c r="D72" s="3"/>
      <c r="E72" s="21"/>
    </row>
    <row r="73" spans="3:5" ht="12.75">
      <c r="C73" s="14">
        <f>SUM(C69:C71)</f>
        <v>24368233</v>
      </c>
      <c r="D73" s="3"/>
      <c r="E73" s="14">
        <f>SUM(E69:E71)</f>
        <v>22487190</v>
      </c>
    </row>
    <row r="74" spans="1:5" ht="12.75">
      <c r="A74" s="4" t="s">
        <v>65</v>
      </c>
      <c r="C74" s="21">
        <f>SUM(C67:C71)</f>
        <v>64952233</v>
      </c>
      <c r="E74" s="10">
        <f>SUM(E67:E71)</f>
        <v>63071190</v>
      </c>
    </row>
    <row r="75" spans="1:3" ht="12.75">
      <c r="A75" s="4"/>
      <c r="C75" s="21"/>
    </row>
    <row r="76" spans="1:5" ht="12.75">
      <c r="A76" s="4" t="s">
        <v>82</v>
      </c>
      <c r="C76" s="21">
        <v>188993</v>
      </c>
      <c r="E76" s="10">
        <v>156009</v>
      </c>
    </row>
    <row r="77" ht="12.75">
      <c r="A77" s="4"/>
    </row>
    <row r="78" ht="12.75">
      <c r="A78" s="4" t="s">
        <v>81</v>
      </c>
    </row>
    <row r="79" spans="1:5" ht="12.75">
      <c r="A79" s="1" t="s">
        <v>79</v>
      </c>
      <c r="C79" s="10">
        <v>418000</v>
      </c>
      <c r="E79" s="10">
        <v>349000</v>
      </c>
    </row>
    <row r="80" spans="1:5" ht="12.75">
      <c r="A80" s="1" t="s">
        <v>80</v>
      </c>
      <c r="C80" s="14">
        <v>0</v>
      </c>
      <c r="D80" s="3"/>
      <c r="E80" s="14">
        <v>0</v>
      </c>
    </row>
    <row r="82" spans="3:5" ht="13.5" thickBot="1">
      <c r="C82" s="18">
        <f>SUM(C74:C80)</f>
        <v>65559226</v>
      </c>
      <c r="D82" s="3"/>
      <c r="E82" s="18">
        <f>SUM(E74:E80)</f>
        <v>63576199</v>
      </c>
    </row>
    <row r="83" ht="13.5" thickTop="1"/>
    <row r="84" spans="1:5" ht="12.75">
      <c r="A84" s="1" t="s">
        <v>99</v>
      </c>
      <c r="C84" s="10">
        <v>159</v>
      </c>
      <c r="E84" s="10">
        <v>155</v>
      </c>
    </row>
    <row r="88" spans="1:5" s="4" customFormat="1" ht="12.75">
      <c r="A88" s="4" t="s">
        <v>66</v>
      </c>
      <c r="B88" s="7"/>
      <c r="C88" s="20"/>
      <c r="E88" s="20"/>
    </row>
    <row r="89" spans="1:5" s="4" customFormat="1" ht="12.75">
      <c r="A89" s="4" t="s">
        <v>104</v>
      </c>
      <c r="B89" s="7"/>
      <c r="C89" s="20"/>
      <c r="E89" s="20"/>
    </row>
    <row r="92" ht="12.75">
      <c r="A92" s="1" t="s">
        <v>44</v>
      </c>
    </row>
  </sheetData>
  <printOptions/>
  <pageMargins left="0.62" right="0.18" top="0.9" bottom="0.5" header="0.5" footer="0.5"/>
  <pageSetup horizontalDpi="600" verticalDpi="600" orientation="portrait" r:id="rId1"/>
  <headerFooter alignWithMargins="0">
    <oddHeader>&amp;L&amp;"Times New Roman,Regular"&amp;8Tempatan No :74125-V</oddHeader>
    <oddFooter>&amp;L&amp;"Times New Roman,Regular"&amp;8UMS Holdings Berhad Interim Report Q3 2003
&amp;R&amp;"Times New Roman,Regular"&amp;12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B1">
      <selection activeCell="F22" sqref="F22"/>
    </sheetView>
  </sheetViews>
  <sheetFormatPr defaultColWidth="9.140625" defaultRowHeight="12.75"/>
  <cols>
    <col min="1" max="1" width="37.7109375" style="1" customWidth="1"/>
    <col min="2" max="5" width="12.7109375" style="10" customWidth="1"/>
    <col min="6" max="6" width="13.28125" style="10" customWidth="1"/>
    <col min="7" max="7" width="10.7109375" style="1" bestFit="1" customWidth="1"/>
    <col min="8" max="16384" width="9.140625" style="1" customWidth="1"/>
  </cols>
  <sheetData>
    <row r="1" spans="1:6" s="4" customFormat="1" ht="12.75">
      <c r="A1" s="4" t="s">
        <v>73</v>
      </c>
      <c r="B1" s="20"/>
      <c r="C1" s="20"/>
      <c r="D1" s="20"/>
      <c r="E1" s="20"/>
      <c r="F1" s="20"/>
    </row>
    <row r="2" spans="1:6" s="4" customFormat="1" ht="12.75">
      <c r="A2" s="4" t="s">
        <v>0</v>
      </c>
      <c r="B2" s="20"/>
      <c r="C2" s="20"/>
      <c r="D2" s="20"/>
      <c r="E2" s="20"/>
      <c r="F2" s="20"/>
    </row>
    <row r="3" spans="2:6" s="4" customFormat="1" ht="12.75">
      <c r="B3" s="20"/>
      <c r="C3" s="20"/>
      <c r="D3" s="20"/>
      <c r="E3" s="20"/>
      <c r="F3" s="20"/>
    </row>
    <row r="4" spans="2:6" s="4" customFormat="1" ht="12.75">
      <c r="B4" s="20"/>
      <c r="C4" s="20"/>
      <c r="D4" s="20"/>
      <c r="E4" s="20"/>
      <c r="F4" s="20"/>
    </row>
    <row r="5" spans="1:6" s="4" customFormat="1" ht="14.25">
      <c r="A5" s="5" t="s">
        <v>23</v>
      </c>
      <c r="B5" s="20"/>
      <c r="C5" s="20"/>
      <c r="D5" s="20"/>
      <c r="E5" s="20"/>
      <c r="F5" s="20"/>
    </row>
    <row r="6" spans="1:6" s="4" customFormat="1" ht="14.25">
      <c r="A6" s="5" t="s">
        <v>125</v>
      </c>
      <c r="B6" s="20"/>
      <c r="C6" s="20"/>
      <c r="D6" s="20"/>
      <c r="E6" s="20"/>
      <c r="F6" s="20"/>
    </row>
    <row r="7" spans="2:6" s="4" customFormat="1" ht="12.75">
      <c r="B7" s="20"/>
      <c r="C7" s="20" t="s">
        <v>97</v>
      </c>
      <c r="D7" s="20"/>
      <c r="E7" s="20"/>
      <c r="F7" s="20"/>
    </row>
    <row r="8" spans="2:6" s="4" customFormat="1" ht="12.75">
      <c r="B8" s="20"/>
      <c r="C8" s="20"/>
      <c r="D8" s="13"/>
      <c r="E8" s="20"/>
      <c r="F8" s="20"/>
    </row>
    <row r="9" ht="12.75">
      <c r="E9" s="21"/>
    </row>
    <row r="10" spans="2:6" s="7" customFormat="1" ht="12.75">
      <c r="B10" s="13"/>
      <c r="D10" s="23"/>
      <c r="E10" s="13"/>
      <c r="F10" s="13"/>
    </row>
    <row r="11" spans="2:6" s="7" customFormat="1" ht="12.75">
      <c r="B11" s="13"/>
      <c r="D11" s="23"/>
      <c r="E11" s="23"/>
      <c r="F11" s="13"/>
    </row>
    <row r="12" spans="2:6" s="7" customFormat="1" ht="12.75">
      <c r="B12" s="13"/>
      <c r="C12" s="13" t="s">
        <v>26</v>
      </c>
      <c r="D12" s="23"/>
      <c r="E12" s="22"/>
      <c r="F12" s="13"/>
    </row>
    <row r="13" spans="2:6" s="7" customFormat="1" ht="12.75">
      <c r="B13" s="13" t="s">
        <v>24</v>
      </c>
      <c r="C13" s="13" t="s">
        <v>27</v>
      </c>
      <c r="D13" s="13" t="s">
        <v>29</v>
      </c>
      <c r="E13" s="13" t="s">
        <v>31</v>
      </c>
      <c r="F13" s="13"/>
    </row>
    <row r="14" spans="2:6" s="7" customFormat="1" ht="12.75">
      <c r="B14" s="13" t="s">
        <v>25</v>
      </c>
      <c r="C14" s="13" t="s">
        <v>28</v>
      </c>
      <c r="D14" s="13" t="s">
        <v>30</v>
      </c>
      <c r="E14" s="13" t="s">
        <v>32</v>
      </c>
      <c r="F14" s="13" t="s">
        <v>33</v>
      </c>
    </row>
    <row r="15" spans="2:6" s="7" customFormat="1" ht="12.75">
      <c r="B15" s="13" t="s">
        <v>94</v>
      </c>
      <c r="C15" s="13" t="s">
        <v>94</v>
      </c>
      <c r="D15" s="13" t="s">
        <v>94</v>
      </c>
      <c r="E15" s="13" t="s">
        <v>94</v>
      </c>
      <c r="F15" s="13" t="s">
        <v>94</v>
      </c>
    </row>
    <row r="17" spans="1:6" ht="12.75">
      <c r="A17" s="1" t="s">
        <v>103</v>
      </c>
      <c r="B17" s="21">
        <v>40584000</v>
      </c>
      <c r="C17" s="21">
        <v>20487932</v>
      </c>
      <c r="D17" s="21">
        <v>1963740</v>
      </c>
      <c r="E17" s="21">
        <v>35518</v>
      </c>
      <c r="F17" s="21">
        <f>SUM(B17:E17)</f>
        <v>63071190</v>
      </c>
    </row>
    <row r="18" spans="2:6" ht="12.75">
      <c r="B18" s="21"/>
      <c r="C18" s="21"/>
      <c r="D18" s="21"/>
      <c r="E18" s="21"/>
      <c r="F18" s="21">
        <f>SUM(B18:E18)</f>
        <v>0</v>
      </c>
    </row>
    <row r="19" spans="1:6" ht="12.75">
      <c r="A19" s="1" t="s">
        <v>114</v>
      </c>
      <c r="B19" s="21">
        <v>0</v>
      </c>
      <c r="C19" s="21">
        <v>2465453</v>
      </c>
      <c r="D19" s="21">
        <v>0</v>
      </c>
      <c r="E19" s="21">
        <v>0</v>
      </c>
      <c r="F19" s="21">
        <f>SUM(B19:E19)</f>
        <v>2465453</v>
      </c>
    </row>
    <row r="20" spans="2:6" ht="12.75">
      <c r="B20" s="21"/>
      <c r="C20" s="21"/>
      <c r="D20" s="21"/>
      <c r="E20" s="21"/>
      <c r="F20" s="21">
        <f>SUM(B20:E20)</f>
        <v>0</v>
      </c>
    </row>
    <row r="21" spans="1:6" ht="12.75">
      <c r="A21" s="1" t="s">
        <v>130</v>
      </c>
      <c r="B21" s="21"/>
      <c r="C21" s="21">
        <v>-584410</v>
      </c>
      <c r="D21" s="21"/>
      <c r="E21" s="21"/>
      <c r="F21" s="21">
        <f>SUM(B21:E21)</f>
        <v>-584410</v>
      </c>
    </row>
    <row r="22" spans="2:6" ht="12.75">
      <c r="B22" s="21"/>
      <c r="C22" s="21"/>
      <c r="D22" s="21"/>
      <c r="E22" s="21"/>
      <c r="F22" s="21"/>
    </row>
    <row r="23" spans="2:6" ht="13.5" thickBot="1">
      <c r="B23" s="27">
        <f>SUM(B17:B22)</f>
        <v>40584000</v>
      </c>
      <c r="C23" s="27">
        <f>SUM(C17:C22)</f>
        <v>22368975</v>
      </c>
      <c r="D23" s="27">
        <f>SUM(D17:D22)</f>
        <v>1963740</v>
      </c>
      <c r="E23" s="27">
        <f>SUM(E17:E22)</f>
        <v>35518</v>
      </c>
      <c r="F23" s="27">
        <f>SUM(B23:E23)</f>
        <v>64952233</v>
      </c>
    </row>
    <row r="24" ht="12.75">
      <c r="F24" s="21"/>
    </row>
    <row r="25" spans="1:5" s="4" customFormat="1" ht="12.75">
      <c r="A25" s="4" t="s">
        <v>69</v>
      </c>
      <c r="B25" s="7"/>
      <c r="C25" s="20"/>
      <c r="E25" s="20"/>
    </row>
    <row r="26" spans="1:5" s="4" customFormat="1" ht="12.75">
      <c r="A26" s="4" t="s">
        <v>113</v>
      </c>
      <c r="B26" s="7"/>
      <c r="C26" s="20"/>
      <c r="E26" s="20"/>
    </row>
    <row r="28" ht="12.75">
      <c r="A28" s="1" t="s">
        <v>44</v>
      </c>
    </row>
    <row r="35" ht="12.75">
      <c r="A35" s="1" t="s">
        <v>84</v>
      </c>
    </row>
  </sheetData>
  <printOptions/>
  <pageMargins left="0.53" right="0.18" top="1" bottom="1" header="0.5" footer="0.5"/>
  <pageSetup fitToHeight="1" fitToWidth="1" horizontalDpi="600" verticalDpi="600" orientation="portrait" scale="97" r:id="rId2"/>
  <headerFooter alignWithMargins="0">
    <oddHeader>&amp;L&amp;"Times New Roman,Regular"&amp;8Tempatan No :74125-V</oddHeader>
    <oddFooter>&amp;L&amp;"Times New Roman,Regular"&amp;8UMS Holdings Berhad Interim Report Q3 2003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77">
      <selection activeCell="B84" sqref="B84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16384" width="9.140625" style="1" customWidth="1"/>
  </cols>
  <sheetData>
    <row r="1" spans="1:2" ht="12.75">
      <c r="A1" s="4" t="s">
        <v>85</v>
      </c>
      <c r="B1" s="1" t="s">
        <v>84</v>
      </c>
    </row>
    <row r="2" ht="12.75">
      <c r="A2" s="4" t="s">
        <v>0</v>
      </c>
    </row>
    <row r="3" ht="12.75">
      <c r="A3" s="4"/>
    </row>
    <row r="5" spans="1:5" s="4" customFormat="1" ht="14.25">
      <c r="A5" s="5" t="s">
        <v>34</v>
      </c>
      <c r="C5" s="20"/>
      <c r="E5" s="20"/>
    </row>
    <row r="6" spans="1:5" s="4" customFormat="1" ht="14.25">
      <c r="A6" s="5" t="s">
        <v>125</v>
      </c>
      <c r="C6" s="20"/>
      <c r="E6" s="20"/>
    </row>
    <row r="9" spans="3:5" ht="12.75">
      <c r="C9" s="13" t="s">
        <v>84</v>
      </c>
      <c r="D9" s="9"/>
      <c r="E9" s="29"/>
    </row>
    <row r="10" spans="3:5" ht="12.75">
      <c r="C10" s="13" t="s">
        <v>94</v>
      </c>
      <c r="D10" s="7"/>
      <c r="E10" s="23"/>
    </row>
    <row r="11" ht="12.75">
      <c r="E11" s="21"/>
    </row>
    <row r="12" spans="1:5" ht="12.75">
      <c r="A12" s="4" t="s">
        <v>51</v>
      </c>
      <c r="E12" s="21"/>
    </row>
    <row r="13" spans="1:5" ht="12.75">
      <c r="A13" s="1" t="s">
        <v>84</v>
      </c>
      <c r="E13" s="21"/>
    </row>
    <row r="14" spans="1:5" ht="12.75">
      <c r="A14" s="1" t="s">
        <v>49</v>
      </c>
      <c r="C14" s="10">
        <v>3947436</v>
      </c>
      <c r="E14" s="21"/>
    </row>
    <row r="15" spans="3:5" ht="12.75">
      <c r="C15" s="10" t="s">
        <v>84</v>
      </c>
      <c r="E15" s="21"/>
    </row>
    <row r="16" spans="1:5" ht="12.75">
      <c r="A16" s="1" t="s">
        <v>52</v>
      </c>
      <c r="E16" s="21"/>
    </row>
    <row r="17" ht="12.75">
      <c r="E17" s="21"/>
    </row>
    <row r="18" spans="1:5" ht="12.75">
      <c r="A18" s="1" t="s">
        <v>86</v>
      </c>
      <c r="C18" s="10">
        <v>75437</v>
      </c>
      <c r="E18" s="21"/>
    </row>
    <row r="19" spans="1:5" ht="12.75">
      <c r="A19" s="1" t="s">
        <v>35</v>
      </c>
      <c r="C19" s="10">
        <v>988568</v>
      </c>
      <c r="E19" s="21"/>
    </row>
    <row r="20" spans="1:5" ht="12.75">
      <c r="A20" s="1" t="s">
        <v>87</v>
      </c>
      <c r="C20" s="10">
        <v>0</v>
      </c>
      <c r="E20" s="21"/>
    </row>
    <row r="21" spans="1:5" ht="12.75">
      <c r="A21" s="1" t="s">
        <v>88</v>
      </c>
      <c r="C21" s="10">
        <v>-1371368</v>
      </c>
      <c r="E21" s="21"/>
    </row>
    <row r="22" spans="1:5" ht="12.75">
      <c r="A22" s="1" t="s">
        <v>89</v>
      </c>
      <c r="C22" s="10">
        <v>-164100</v>
      </c>
      <c r="E22" s="21"/>
    </row>
    <row r="23" spans="1:5" ht="12.75">
      <c r="A23" s="1" t="s">
        <v>105</v>
      </c>
      <c r="C23" s="14">
        <v>-197152</v>
      </c>
      <c r="D23" s="3"/>
      <c r="E23" s="21"/>
    </row>
    <row r="24" ht="12.75">
      <c r="E24" s="21"/>
    </row>
    <row r="25" spans="1:5" ht="12.75">
      <c r="A25" s="4" t="s">
        <v>53</v>
      </c>
      <c r="C25" s="10">
        <f>SUM(C14:C23)</f>
        <v>3278821</v>
      </c>
      <c r="E25" s="21"/>
    </row>
    <row r="26" spans="1:5" ht="12.75">
      <c r="A26" s="4"/>
      <c r="E26" s="21"/>
    </row>
    <row r="27" spans="1:5" ht="12.75">
      <c r="A27" s="1" t="s">
        <v>106</v>
      </c>
      <c r="C27" s="10">
        <v>-1260484</v>
      </c>
      <c r="E27" s="21"/>
    </row>
    <row r="28" spans="1:5" ht="12.75">
      <c r="A28" s="1" t="s">
        <v>96</v>
      </c>
      <c r="C28" s="10">
        <v>929172</v>
      </c>
      <c r="E28" s="21"/>
    </row>
    <row r="29" spans="1:5" ht="12.75">
      <c r="A29" s="1" t="s">
        <v>61</v>
      </c>
      <c r="C29" s="10">
        <v>-1366636</v>
      </c>
      <c r="E29" s="21"/>
    </row>
    <row r="30" spans="3:5" ht="12.75">
      <c r="C30" s="14"/>
      <c r="D30" s="3"/>
      <c r="E30" s="21"/>
    </row>
    <row r="31" ht="12.75">
      <c r="E31" s="21"/>
    </row>
    <row r="32" spans="1:5" ht="12.75">
      <c r="A32" s="4" t="s">
        <v>36</v>
      </c>
      <c r="C32" s="10">
        <f>SUM(C25:C30)</f>
        <v>1580873</v>
      </c>
      <c r="E32" s="21"/>
    </row>
    <row r="33" ht="12.75">
      <c r="E33" s="21"/>
    </row>
    <row r="34" spans="1:5" ht="12.75">
      <c r="A34" s="1" t="s">
        <v>105</v>
      </c>
      <c r="C34" s="10">
        <v>197152</v>
      </c>
      <c r="E34" s="21"/>
    </row>
    <row r="35" spans="1:5" ht="12.75">
      <c r="A35" s="1" t="s">
        <v>37</v>
      </c>
      <c r="C35" s="14">
        <v>-1750678</v>
      </c>
      <c r="D35" s="3"/>
      <c r="E35" s="21"/>
    </row>
    <row r="36" ht="12.75">
      <c r="E36" s="21"/>
    </row>
    <row r="37" spans="1:5" ht="12.75">
      <c r="A37" s="4" t="s">
        <v>54</v>
      </c>
      <c r="C37" s="10">
        <f>SUM(C32:C35)</f>
        <v>27347</v>
      </c>
      <c r="E37" s="21"/>
    </row>
    <row r="38" spans="1:5" ht="12.75">
      <c r="A38" s="4"/>
      <c r="C38" s="1"/>
      <c r="E38" s="3"/>
    </row>
    <row r="39" spans="1:5" ht="12.75">
      <c r="A39" s="4"/>
      <c r="C39" s="1"/>
      <c r="E39" s="3"/>
    </row>
    <row r="40" spans="1:5" ht="12.75">
      <c r="A40" s="4"/>
      <c r="C40" s="1" t="s">
        <v>84</v>
      </c>
      <c r="E40" s="3"/>
    </row>
    <row r="41" spans="1:5" ht="12.75">
      <c r="A41" s="4"/>
      <c r="C41" s="1"/>
      <c r="E41" s="3"/>
    </row>
    <row r="42" spans="1:5" ht="12.75">
      <c r="A42" s="4"/>
      <c r="C42" s="1"/>
      <c r="E42" s="3"/>
    </row>
    <row r="43" spans="1:5" ht="12.75">
      <c r="A43" s="4"/>
      <c r="C43" s="1"/>
      <c r="E43" s="3"/>
    </row>
    <row r="44" spans="1:5" ht="12.75">
      <c r="A44" s="4"/>
      <c r="C44" s="1"/>
      <c r="E44" s="3"/>
    </row>
    <row r="45" spans="1:5" ht="12.75">
      <c r="A45" s="4"/>
      <c r="E45" s="21"/>
    </row>
    <row r="46" spans="1:5" ht="12.75">
      <c r="A46" s="4"/>
      <c r="E46" s="21"/>
    </row>
    <row r="47" spans="1:5" ht="12.75">
      <c r="A47" s="4"/>
      <c r="E47" s="21"/>
    </row>
    <row r="48" spans="1:5" ht="12.75">
      <c r="A48" s="4"/>
      <c r="E48" s="21"/>
    </row>
    <row r="49" spans="1:5" ht="12.75">
      <c r="A49" s="4"/>
      <c r="E49" s="21"/>
    </row>
    <row r="50" spans="1:5" ht="12.75">
      <c r="A50" s="4"/>
      <c r="E50" s="21"/>
    </row>
    <row r="51" spans="1:5" ht="12.75">
      <c r="A51" s="4"/>
      <c r="E51" s="21"/>
    </row>
    <row r="52" ht="12.75">
      <c r="E52" s="21"/>
    </row>
    <row r="53" ht="12.75">
      <c r="E53" s="21"/>
    </row>
    <row r="54" ht="12.75">
      <c r="E54" s="21"/>
    </row>
    <row r="55" spans="1:5" ht="12.75">
      <c r="A55" s="4" t="s">
        <v>73</v>
      </c>
      <c r="E55" s="21"/>
    </row>
    <row r="56" spans="1:5" ht="12.75">
      <c r="A56" s="4" t="s">
        <v>0</v>
      </c>
      <c r="E56" s="21"/>
    </row>
    <row r="57" spans="1:5" ht="12.75">
      <c r="A57" s="4"/>
      <c r="E57" s="21"/>
    </row>
    <row r="58" ht="12.75">
      <c r="E58" s="21"/>
    </row>
    <row r="59" spans="1:5" s="4" customFormat="1" ht="14.25">
      <c r="A59" s="5" t="s">
        <v>34</v>
      </c>
      <c r="C59" s="20"/>
      <c r="E59" s="30"/>
    </row>
    <row r="60" spans="1:5" s="4" customFormat="1" ht="14.25">
      <c r="A60" s="5" t="s">
        <v>125</v>
      </c>
      <c r="C60" s="20"/>
      <c r="E60" s="30"/>
    </row>
    <row r="61" ht="12.75">
      <c r="E61" s="21"/>
    </row>
    <row r="62" spans="3:5" ht="12.75">
      <c r="C62" s="12"/>
      <c r="D62" s="9"/>
      <c r="E62" s="29"/>
    </row>
    <row r="63" spans="3:5" ht="12.75">
      <c r="C63" s="13" t="s">
        <v>94</v>
      </c>
      <c r="D63" s="7"/>
      <c r="E63" s="23"/>
    </row>
    <row r="64" spans="4:5" ht="12.75">
      <c r="D64" s="3"/>
      <c r="E64" s="21"/>
    </row>
    <row r="65" spans="1:5" ht="12.75">
      <c r="A65" s="4" t="s">
        <v>55</v>
      </c>
      <c r="C65" s="10">
        <f>$C$37</f>
        <v>27347</v>
      </c>
      <c r="D65" s="3"/>
      <c r="E65" s="21"/>
    </row>
    <row r="66" spans="4:5" ht="12.75">
      <c r="D66" s="3"/>
      <c r="E66" s="21"/>
    </row>
    <row r="67" spans="1:5" ht="12.75">
      <c r="A67" s="4" t="s">
        <v>56</v>
      </c>
      <c r="C67" s="21"/>
      <c r="D67" s="3"/>
      <c r="E67" s="21"/>
    </row>
    <row r="68" spans="3:5" ht="12.75">
      <c r="C68" s="14"/>
      <c r="D68" s="3"/>
      <c r="E68" s="21"/>
    </row>
    <row r="69" spans="1:5" ht="12.75">
      <c r="A69" s="1" t="s">
        <v>57</v>
      </c>
      <c r="C69" s="16">
        <v>463110</v>
      </c>
      <c r="D69" s="28"/>
      <c r="E69" s="21"/>
    </row>
    <row r="70" spans="1:5" ht="12.75">
      <c r="A70" s="1" t="s">
        <v>58</v>
      </c>
      <c r="C70" s="17">
        <v>-433358</v>
      </c>
      <c r="D70" s="3"/>
      <c r="E70" s="21"/>
    </row>
    <row r="71" spans="3:5" ht="12.75">
      <c r="C71" s="21"/>
      <c r="D71" s="3"/>
      <c r="E71" s="21"/>
    </row>
    <row r="72" spans="1:5" ht="12.75">
      <c r="A72" s="4" t="s">
        <v>38</v>
      </c>
      <c r="C72" s="21">
        <f>SUM(C69:C71)</f>
        <v>29752</v>
      </c>
      <c r="D72" s="3"/>
      <c r="E72" s="21"/>
    </row>
    <row r="73" ht="12.75">
      <c r="E73" s="21"/>
    </row>
    <row r="74" spans="1:5" ht="12.75">
      <c r="A74" s="4" t="s">
        <v>60</v>
      </c>
      <c r="E74" s="21"/>
    </row>
    <row r="75" spans="1:5" ht="12.75">
      <c r="A75" s="4"/>
      <c r="E75" s="21"/>
    </row>
    <row r="76" spans="1:5" ht="12.75">
      <c r="A76" s="1" t="s">
        <v>116</v>
      </c>
      <c r="C76" s="15">
        <v>391423</v>
      </c>
      <c r="D76" s="3"/>
      <c r="E76" s="21"/>
    </row>
    <row r="77" spans="1:5" ht="12.75">
      <c r="A77" s="1" t="s">
        <v>39</v>
      </c>
      <c r="C77" s="16">
        <v>0</v>
      </c>
      <c r="D77" s="3"/>
      <c r="E77" s="21"/>
    </row>
    <row r="78" spans="1:5" ht="12.75">
      <c r="A78" s="1" t="s">
        <v>90</v>
      </c>
      <c r="C78" s="16">
        <v>0</v>
      </c>
      <c r="D78" s="3"/>
      <c r="E78" s="21"/>
    </row>
    <row r="79" spans="1:5" ht="12.75">
      <c r="A79" s="1" t="s">
        <v>91</v>
      </c>
      <c r="C79" s="16">
        <v>-584410</v>
      </c>
      <c r="D79" s="3"/>
      <c r="E79" s="21"/>
    </row>
    <row r="80" spans="1:5" ht="12.75">
      <c r="A80" s="1" t="s">
        <v>92</v>
      </c>
      <c r="C80" s="17">
        <v>0</v>
      </c>
      <c r="D80" s="3"/>
      <c r="E80" s="21"/>
    </row>
    <row r="81" ht="12.75">
      <c r="E81" s="21"/>
    </row>
    <row r="82" spans="1:5" ht="12.75">
      <c r="A82" s="4" t="s">
        <v>59</v>
      </c>
      <c r="C82" s="14">
        <f>SUM(C76:C80)</f>
        <v>-192987</v>
      </c>
      <c r="D82" s="3"/>
      <c r="E82" s="21"/>
    </row>
    <row r="83" spans="1:5" ht="12.75">
      <c r="A83" s="4" t="s">
        <v>84</v>
      </c>
      <c r="B83" s="1" t="s">
        <v>84</v>
      </c>
      <c r="E83" s="21"/>
    </row>
    <row r="84" ht="12.75">
      <c r="E84" s="21"/>
    </row>
    <row r="85" spans="1:5" ht="12.75">
      <c r="A85" s="4" t="s">
        <v>132</v>
      </c>
      <c r="C85" s="10">
        <f>+C82+C72+C37</f>
        <v>-135888</v>
      </c>
      <c r="E85" s="21"/>
    </row>
    <row r="86" spans="1:5" ht="12.75">
      <c r="A86" s="4"/>
      <c r="E86" s="21"/>
    </row>
    <row r="87" spans="3:5" ht="12.75">
      <c r="C87" s="10" t="s">
        <v>84</v>
      </c>
      <c r="E87" s="21"/>
    </row>
    <row r="88" spans="1:5" ht="12.75">
      <c r="A88" s="4" t="s">
        <v>93</v>
      </c>
      <c r="C88" s="10">
        <v>13118389</v>
      </c>
      <c r="E88" s="21"/>
    </row>
    <row r="89" spans="1:5" ht="12.75">
      <c r="A89" s="4"/>
      <c r="C89" s="14"/>
      <c r="D89" s="3"/>
      <c r="E89" s="21"/>
    </row>
    <row r="90" ht="12.75">
      <c r="E90" s="21"/>
    </row>
    <row r="91" spans="1:5" ht="13.5" thickBot="1">
      <c r="A91" s="4" t="s">
        <v>107</v>
      </c>
      <c r="C91" s="18">
        <f>+C85+C88</f>
        <v>12982501</v>
      </c>
      <c r="E91" s="21"/>
    </row>
    <row r="92" spans="1:5" ht="13.5" thickTop="1">
      <c r="A92" s="4"/>
      <c r="D92" s="3"/>
      <c r="E92" s="21"/>
    </row>
    <row r="93" ht="12.75">
      <c r="E93" s="21"/>
    </row>
    <row r="94" spans="1:5" ht="12.75">
      <c r="A94" s="4" t="s">
        <v>126</v>
      </c>
      <c r="E94" s="21"/>
    </row>
    <row r="95" spans="1:5" ht="12.75">
      <c r="A95" s="1" t="s">
        <v>40</v>
      </c>
      <c r="C95" s="10">
        <v>10000000</v>
      </c>
      <c r="E95" s="21"/>
    </row>
    <row r="96" spans="1:5" ht="12.75">
      <c r="A96" s="1" t="s">
        <v>6</v>
      </c>
      <c r="C96" s="10">
        <v>2982501</v>
      </c>
      <c r="E96" s="21"/>
    </row>
    <row r="97" ht="12.75">
      <c r="E97" s="21"/>
    </row>
    <row r="98" spans="3:5" ht="13.5" thickBot="1">
      <c r="C98" s="11">
        <f>SUM(C95:C97)</f>
        <v>12982501</v>
      </c>
      <c r="D98" s="3"/>
      <c r="E98" s="21"/>
    </row>
    <row r="99" spans="3:5" ht="13.5" thickTop="1">
      <c r="C99" s="21"/>
      <c r="D99" s="3"/>
      <c r="E99" s="21"/>
    </row>
    <row r="100" spans="3:5" ht="12.75">
      <c r="C100" s="21"/>
      <c r="D100" s="3"/>
      <c r="E100" s="21"/>
    </row>
    <row r="101" spans="1:5" s="4" customFormat="1" ht="12.75">
      <c r="A101" s="4" t="s">
        <v>68</v>
      </c>
      <c r="B101" s="7"/>
      <c r="C101" s="20"/>
      <c r="E101" s="20"/>
    </row>
    <row r="102" spans="1:5" s="4" customFormat="1" ht="12.75">
      <c r="A102" s="4" t="s">
        <v>108</v>
      </c>
      <c r="B102" s="7"/>
      <c r="C102" s="20"/>
      <c r="E102" s="20"/>
    </row>
    <row r="103" spans="2:6" ht="12.75">
      <c r="B103" s="10"/>
      <c r="D103" s="10"/>
      <c r="F103" s="10"/>
    </row>
    <row r="104" ht="12.75">
      <c r="A104" s="1" t="s">
        <v>44</v>
      </c>
    </row>
    <row r="106" ht="12.75">
      <c r="A106" s="1" t="s">
        <v>84</v>
      </c>
    </row>
  </sheetData>
  <printOptions/>
  <pageMargins left="0.75" right="0.18" top="0.89" bottom="0.95" header="0.35" footer="0.5"/>
  <pageSetup horizontalDpi="600" verticalDpi="600" orientation="portrait" scale="95" r:id="rId1"/>
  <headerFooter alignWithMargins="0">
    <oddHeader>&amp;L&amp;"Times New Roman,Regular"&amp;8Tempatan No. :74125-V</oddHeader>
    <oddFooter>&amp;L&amp;"Times New Roman,Regular"&amp;8UMS Holdings Berhad Interim Report Q3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PH LEW </cp:lastModifiedBy>
  <cp:lastPrinted>2003-08-26T00:57:14Z</cp:lastPrinted>
  <dcterms:created xsi:type="dcterms:W3CDTF">2002-10-18T03:28:47Z</dcterms:created>
  <dcterms:modified xsi:type="dcterms:W3CDTF">2003-08-26T00:57:35Z</dcterms:modified>
  <cp:category/>
  <cp:version/>
  <cp:contentType/>
  <cp:contentStatus/>
</cp:coreProperties>
</file>